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85" activeTab="0"/>
  </bookViews>
  <sheets>
    <sheet name="Hall Balances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<sst xmlns="http://schemas.openxmlformats.org/spreadsheetml/2006/main" count="77" uniqueCount="65">
  <si>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Accounts</t>
  </si>
  <si>
    <t>Balance</t>
  </si>
  <si>
    <t>Net Worth</t>
  </si>
  <si>
    <t>Assets</t>
  </si>
  <si>
    <t>Split Account</t>
  </si>
  <si>
    <t>Sales</t>
  </si>
  <si>
    <t>Misc Income</t>
  </si>
  <si>
    <t>Repairs</t>
  </si>
  <si>
    <t>Rent Paid</t>
  </si>
  <si>
    <t>Insurance</t>
  </si>
  <si>
    <t>Other Expenses</t>
  </si>
  <si>
    <t>Opening Balance</t>
  </si>
  <si>
    <t>Cash Balance</t>
  </si>
  <si>
    <t>Current Account Balance</t>
  </si>
  <si>
    <t>Working Deposit Account Balance</t>
  </si>
  <si>
    <t>Thatching/Maintenance Account Balance</t>
  </si>
  <si>
    <t>Uncleared Cheques</t>
  </si>
  <si>
    <t>Donations</t>
  </si>
  <si>
    <t>Honorary Treasurer</t>
  </si>
  <si>
    <t>Independent Examiner</t>
  </si>
  <si>
    <t>Charles Hodgson</t>
  </si>
  <si>
    <t>Peter Townsend</t>
  </si>
  <si>
    <t>2011/12</t>
  </si>
  <si>
    <t>Chairs etc</t>
  </si>
  <si>
    <t>Fund Raising Expenses</t>
  </si>
  <si>
    <t>Secretary</t>
  </si>
  <si>
    <t>Income less Expenses (Unrestricted)</t>
  </si>
  <si>
    <t>Income (Unrestricted)</t>
  </si>
  <si>
    <t>Expenses (Unrestricted)</t>
  </si>
  <si>
    <t>Income (Restricted)</t>
  </si>
  <si>
    <t>Arts Group</t>
  </si>
  <si>
    <t>Expenses (Restricted)</t>
  </si>
  <si>
    <t>Cash Difference 1 April 2011/1 April 2012</t>
  </si>
  <si>
    <t>Statement of Assets and Liabilities at 1 April 2012</t>
  </si>
  <si>
    <t>Income less Expenses (Restricted)</t>
  </si>
  <si>
    <t>Income less Expenses (All Funds)</t>
  </si>
  <si>
    <t>Hire of Equipment</t>
  </si>
  <si>
    <t>Interest Income</t>
  </si>
  <si>
    <t>Capital Expenditure</t>
  </si>
  <si>
    <t>Maintenance</t>
  </si>
  <si>
    <t>Utilities</t>
  </si>
  <si>
    <t>East Worlington Parish Hall Fund (continued)</t>
  </si>
  <si>
    <t>East Worlington Parish Hall Fund</t>
  </si>
  <si>
    <t>Balance carried forward</t>
  </si>
  <si>
    <t>1/4/2012-31/3/2013</t>
  </si>
  <si>
    <t>2012/13</t>
  </si>
  <si>
    <t>Grants</t>
  </si>
  <si>
    <t>Hire of Hall</t>
  </si>
  <si>
    <t>Meter Payment</t>
  </si>
  <si>
    <t>Jubilee Income</t>
  </si>
  <si>
    <t>Gift Aid</t>
  </si>
  <si>
    <t>Jubilee Expenses</t>
  </si>
  <si>
    <t>Thatching Appeal</t>
  </si>
  <si>
    <t>Improve &amp; Conserve Project</t>
  </si>
  <si>
    <t>Uncleared Cheques (£89.48, £60.00 &amp; £0.10)</t>
  </si>
  <si>
    <t>Note 1: The Committee are in the process of applying for major funding to improve &amp; conserve the hall.</t>
  </si>
  <si>
    <r>
      <rPr>
        <i/>
        <sz val="11"/>
        <rFont val="Calibri"/>
        <family val="2"/>
      </rPr>
      <t>Note 2</t>
    </r>
    <r>
      <rPr>
        <sz val="11"/>
        <rFont val="Calibri"/>
        <family val="2"/>
      </rPr>
      <t>:</t>
    </r>
    <r>
      <rPr>
        <i/>
        <sz val="11"/>
        <rFont val="Calibri"/>
        <family val="2"/>
      </rPr>
      <t xml:space="preserve"> Refers to the two Community Lunches/year run by the hall (2013 Lunch expenses not yet invoiced)</t>
    </r>
  </si>
  <si>
    <t xml:space="preserve"> An essential but not dependent element of this improvement will be the re-thatching scheduled for 2016.</t>
  </si>
  <si>
    <r>
      <t xml:space="preserve">Fund Raising  </t>
    </r>
    <r>
      <rPr>
        <i/>
        <sz val="11"/>
        <color indexed="8"/>
        <rFont val="Calibri"/>
        <family val="2"/>
      </rPr>
      <t>(Note 1 See Restricted)</t>
    </r>
  </si>
  <si>
    <r>
      <t xml:space="preserve">Community Service Income  </t>
    </r>
    <r>
      <rPr>
        <i/>
        <sz val="11"/>
        <color indexed="8"/>
        <rFont val="Calibri"/>
        <family val="2"/>
      </rPr>
      <t>(Note 2)</t>
    </r>
  </si>
  <si>
    <r>
      <t xml:space="preserve">Community Service Expenses  </t>
    </r>
    <r>
      <rPr>
        <i/>
        <sz val="11"/>
        <color indexed="8"/>
        <rFont val="Calibri"/>
        <family val="2"/>
      </rPr>
      <t>(Note 2)</t>
    </r>
  </si>
  <si>
    <r>
      <t>Gift Aided Thatching Appeal</t>
    </r>
    <r>
      <rPr>
        <i/>
        <sz val="11"/>
        <color indexed="8"/>
        <rFont val="Calibri"/>
        <family val="2"/>
      </rPr>
      <t xml:space="preserve"> (Note 3)</t>
    </r>
  </si>
  <si>
    <r>
      <t xml:space="preserve">Income (Restricted)  </t>
    </r>
    <r>
      <rPr>
        <b/>
        <i/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Note 4)</t>
    </r>
  </si>
  <si>
    <t>Note 4: An additional £4,000 promised by DCC from Airport Fund + £500 by East Worlington Parish Council</t>
  </si>
  <si>
    <t>Note 3: £226.75 Gift Aid due.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</si>
</sst>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0" xfId="0" applyFont="1" applyAlignment="1">
      <alignment/>
    </xf>
    <xf numFmtId="44" fontId="50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4" fontId="52" fillId="0" borderId="0" xfId="44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44" fontId="26" fillId="0" borderId="0" xfId="44" applyFont="1" applyAlignment="1">
      <alignment/>
    </xf>
    <xf numFmtId="44" fontId="48" fillId="0" borderId="0" xfId="44" applyFont="1" applyAlignment="1">
      <alignment/>
    </xf>
    <xf numFmtId="44" fontId="51" fillId="0" borderId="0" xfId="44" applyFont="1" applyAlignment="1">
      <alignment/>
    </xf>
    <xf numFmtId="0" fontId="48" fillId="0" borderId="0" xfId="0" applyFont="1" applyAlignment="1">
      <alignment/>
    </xf>
    <xf numFmtId="44" fontId="53" fillId="0" borderId="0" xfId="44" applyFont="1" applyAlignment="1">
      <alignment/>
    </xf>
    <xf numFmtId="44" fontId="0" fillId="0" borderId="0" xfId="44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29" fillId="0" borderId="0" xfId="0" applyFont="1" applyAlignment="1">
      <alignment/>
    </xf>
    <xf numFmtId="0" fontId="55" fillId="0" borderId="0" xfId="0" applyFont="1" applyAlignment="1">
      <alignment/>
    </xf>
    <xf numFmtId="44" fontId="56" fillId="0" borderId="0" xfId="44" applyFont="1" applyAlignment="1">
      <alignment/>
    </xf>
    <xf numFmtId="44" fontId="49" fillId="0" borderId="10" xfId="44" applyFont="1" applyBorder="1" applyAlignment="1">
      <alignment/>
    </xf>
    <xf numFmtId="0" fontId="57" fillId="0" borderId="0" xfId="0" applyFont="1" applyAlignment="1">
      <alignment/>
    </xf>
    <xf numFmtId="44" fontId="58" fillId="0" borderId="0" xfId="44" applyFont="1" applyAlignment="1">
      <alignment/>
    </xf>
    <xf numFmtId="0" fontId="58" fillId="0" borderId="0" xfId="0" applyFont="1" applyAlignment="1">
      <alignment/>
    </xf>
    <xf numFmtId="44" fontId="0" fillId="0" borderId="0" xfId="44" applyFont="1" applyAlignment="1">
      <alignment/>
    </xf>
    <xf numFmtId="44" fontId="54" fillId="0" borderId="0" xfId="44" applyFont="1" applyAlignment="1">
      <alignment/>
    </xf>
    <xf numFmtId="44" fontId="57" fillId="0" borderId="0" xfId="44" applyFont="1" applyAlignment="1">
      <alignment/>
    </xf>
    <xf numFmtId="44" fontId="55" fillId="0" borderId="0" xfId="44" applyFont="1" applyAlignment="1">
      <alignment/>
    </xf>
    <xf numFmtId="44" fontId="4" fillId="0" borderId="0" xfId="44" applyFont="1" applyAlignment="1">
      <alignment/>
    </xf>
    <xf numFmtId="44" fontId="29" fillId="0" borderId="0" xfId="44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 quotePrefix="1">
      <alignment horizontal="center"/>
    </xf>
    <xf numFmtId="44" fontId="0" fillId="0" borderId="0" xfId="4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2">
      <selection activeCell="C43" sqref="C43"/>
    </sheetView>
  </sheetViews>
  <sheetFormatPr defaultColWidth="9.140625" defaultRowHeight="15"/>
  <cols>
    <col min="1" max="1" width="35.140625" style="0" customWidth="1"/>
    <col min="2" max="3" width="12.7109375" style="25" customWidth="1"/>
    <col min="4" max="5" width="12.7109375" style="3" customWidth="1"/>
  </cols>
  <sheetData>
    <row r="1" ht="23.25">
      <c r="B1" s="6" t="s">
        <v>42</v>
      </c>
    </row>
    <row r="3" spans="1:5" ht="18.75">
      <c r="A3" s="1" t="s">
        <v>0</v>
      </c>
      <c r="B3" s="2" t="s">
        <v>44</v>
      </c>
      <c r="C3" s="2"/>
      <c r="E3" s="2"/>
    </row>
    <row r="5" ht="15" hidden="1">
      <c r="A5" t="s">
        <v>1</v>
      </c>
    </row>
    <row r="6" ht="15" hidden="1">
      <c r="A6" t="s">
        <v>2</v>
      </c>
    </row>
    <row r="7" ht="15" hidden="1">
      <c r="A7" t="s">
        <v>3</v>
      </c>
    </row>
    <row r="8" ht="15" hidden="1">
      <c r="A8" t="s">
        <v>4</v>
      </c>
    </row>
    <row r="9" spans="2:5" ht="15">
      <c r="B9" s="33" t="s">
        <v>45</v>
      </c>
      <c r="C9" s="34"/>
      <c r="D9" s="33" t="s">
        <v>22</v>
      </c>
      <c r="E9" s="34"/>
    </row>
    <row r="10" spans="1:5" ht="15.75">
      <c r="A10" s="5" t="s">
        <v>26</v>
      </c>
      <c r="B10" s="12"/>
      <c r="C10" s="11">
        <f>C12-C27</f>
        <v>981.7799999999997</v>
      </c>
      <c r="D10" s="12"/>
      <c r="E10" s="11">
        <f>E12-E27</f>
        <v>3203.319999999999</v>
      </c>
    </row>
    <row r="11" spans="1:5" ht="15.75">
      <c r="A11" s="5"/>
      <c r="B11" s="12"/>
      <c r="C11" s="12"/>
      <c r="D11" s="12"/>
      <c r="E11" s="12"/>
    </row>
    <row r="12" spans="1:5" ht="15.75">
      <c r="A12" s="5" t="s">
        <v>27</v>
      </c>
      <c r="B12" s="12"/>
      <c r="C12" s="15">
        <f>SUM(B13:B25)</f>
        <v>4918.69</v>
      </c>
      <c r="D12" s="12"/>
      <c r="E12" s="3">
        <f>SUM(D13:D25)</f>
        <v>9377.13</v>
      </c>
    </row>
    <row r="13" spans="1:4" ht="15">
      <c r="A13" t="s">
        <v>58</v>
      </c>
      <c r="B13" s="25">
        <v>832.85</v>
      </c>
      <c r="D13" s="3">
        <v>6659.8</v>
      </c>
    </row>
    <row r="14" spans="1:5" ht="15">
      <c r="A14" s="4" t="s">
        <v>50</v>
      </c>
      <c r="B14" s="25">
        <v>186.25</v>
      </c>
      <c r="D14" s="15">
        <v>0</v>
      </c>
      <c r="E14" s="15"/>
    </row>
    <row r="15" spans="1:5" ht="15">
      <c r="A15" s="4" t="s">
        <v>59</v>
      </c>
      <c r="B15" s="25">
        <v>388</v>
      </c>
      <c r="D15" s="15">
        <v>0</v>
      </c>
      <c r="E15" s="15"/>
    </row>
    <row r="16" spans="1:4" ht="15">
      <c r="A16" t="s">
        <v>46</v>
      </c>
      <c r="B16" s="25">
        <v>529.52</v>
      </c>
      <c r="D16" s="3">
        <v>300</v>
      </c>
    </row>
    <row r="17" spans="1:4" ht="15">
      <c r="A17" t="s">
        <v>47</v>
      </c>
      <c r="B17" s="25">
        <v>1514</v>
      </c>
      <c r="D17" s="3">
        <v>1468.5</v>
      </c>
    </row>
    <row r="18" spans="1:4" ht="15">
      <c r="A18" t="s">
        <v>36</v>
      </c>
      <c r="B18" s="25">
        <v>71.5</v>
      </c>
      <c r="D18" s="3">
        <v>64.5</v>
      </c>
    </row>
    <row r="19" spans="1:4" ht="15">
      <c r="A19" t="s">
        <v>37</v>
      </c>
      <c r="B19" s="25">
        <v>219.98</v>
      </c>
      <c r="D19" s="3">
        <v>189.33</v>
      </c>
    </row>
    <row r="20" spans="1:4" ht="15">
      <c r="A20" t="s">
        <v>17</v>
      </c>
      <c r="B20" s="25">
        <v>106.95</v>
      </c>
      <c r="D20" s="3">
        <v>42</v>
      </c>
    </row>
    <row r="21" ht="15" hidden="1">
      <c r="A21" t="s">
        <v>5</v>
      </c>
    </row>
    <row r="22" ht="15" hidden="1">
      <c r="A22" t="s">
        <v>6</v>
      </c>
    </row>
    <row r="23" spans="1:4" ht="15">
      <c r="A23" t="s">
        <v>48</v>
      </c>
      <c r="B23" s="25">
        <v>236</v>
      </c>
      <c r="D23" s="3">
        <v>158</v>
      </c>
    </row>
    <row r="24" spans="1:5" ht="15">
      <c r="A24" t="s">
        <v>49</v>
      </c>
      <c r="B24" s="25">
        <v>833.64</v>
      </c>
      <c r="D24" s="15">
        <v>0</v>
      </c>
      <c r="E24" s="15"/>
    </row>
    <row r="25" spans="1:4" ht="15">
      <c r="A25" t="s">
        <v>5</v>
      </c>
      <c r="B25" s="25">
        <v>0</v>
      </c>
      <c r="D25" s="3">
        <v>495</v>
      </c>
    </row>
    <row r="27" spans="1:5" ht="15.75">
      <c r="A27" s="5" t="s">
        <v>28</v>
      </c>
      <c r="B27" s="12"/>
      <c r="C27" s="15">
        <f>SUM(B28:B39)</f>
        <v>3936.91</v>
      </c>
      <c r="D27" s="12"/>
      <c r="E27" s="3">
        <f>SUM(D28:D39)</f>
        <v>6173.81</v>
      </c>
    </row>
    <row r="28" spans="1:5" s="4" customFormat="1" ht="15.75">
      <c r="A28" s="4" t="s">
        <v>23</v>
      </c>
      <c r="B28" s="25">
        <v>0</v>
      </c>
      <c r="C28" s="25"/>
      <c r="D28" s="15">
        <v>704.58</v>
      </c>
      <c r="E28" s="14"/>
    </row>
    <row r="29" spans="1:4" ht="15">
      <c r="A29" t="s">
        <v>7</v>
      </c>
      <c r="B29" s="25">
        <v>0</v>
      </c>
      <c r="D29" s="3">
        <v>72.92</v>
      </c>
    </row>
    <row r="30" spans="1:4" ht="15">
      <c r="A30" t="s">
        <v>8</v>
      </c>
      <c r="B30" s="25">
        <v>0.1</v>
      </c>
      <c r="D30" s="3">
        <v>0.1</v>
      </c>
    </row>
    <row r="31" spans="1:4" ht="15">
      <c r="A31" t="s">
        <v>9</v>
      </c>
      <c r="B31" s="25">
        <v>785.59</v>
      </c>
      <c r="D31" s="3">
        <v>738.31</v>
      </c>
    </row>
    <row r="32" spans="1:4" ht="15">
      <c r="A32" t="s">
        <v>38</v>
      </c>
      <c r="B32" s="25">
        <v>1053.48</v>
      </c>
      <c r="D32" s="3">
        <v>1002.18</v>
      </c>
    </row>
    <row r="33" spans="1:4" ht="15">
      <c r="A33" t="s">
        <v>39</v>
      </c>
      <c r="B33" s="25">
        <v>299.49</v>
      </c>
      <c r="D33" s="3">
        <v>1344.44</v>
      </c>
    </row>
    <row r="34" spans="1:4" ht="15">
      <c r="A34" t="s">
        <v>24</v>
      </c>
      <c r="B34" s="25">
        <v>133.67</v>
      </c>
      <c r="D34" s="3">
        <v>1617.73</v>
      </c>
    </row>
    <row r="35" spans="1:5" ht="15">
      <c r="A35" t="s">
        <v>60</v>
      </c>
      <c r="B35" s="25">
        <v>265.43</v>
      </c>
      <c r="D35" s="15">
        <v>0</v>
      </c>
      <c r="E35" s="15"/>
    </row>
    <row r="36" spans="1:4" ht="15">
      <c r="A36" t="s">
        <v>40</v>
      </c>
      <c r="B36" s="25">
        <v>491</v>
      </c>
      <c r="D36" s="3">
        <v>406</v>
      </c>
    </row>
    <row r="37" spans="1:4" ht="15">
      <c r="A37" t="s">
        <v>25</v>
      </c>
      <c r="B37" s="25">
        <v>0</v>
      </c>
      <c r="D37" s="3">
        <v>158.55</v>
      </c>
    </row>
    <row r="38" spans="1:5" ht="15">
      <c r="A38" t="s">
        <v>51</v>
      </c>
      <c r="B38" s="25">
        <v>833.64</v>
      </c>
      <c r="D38" s="15">
        <v>0</v>
      </c>
      <c r="E38" s="15"/>
    </row>
    <row r="39" spans="1:4" ht="15">
      <c r="A39" t="s">
        <v>10</v>
      </c>
      <c r="B39" s="25">
        <v>74.51</v>
      </c>
      <c r="D39" s="3">
        <v>129</v>
      </c>
    </row>
    <row r="40" ht="15" hidden="1">
      <c r="A40" t="s">
        <v>11</v>
      </c>
    </row>
    <row r="42" spans="4:5" ht="15">
      <c r="D42" s="15"/>
      <c r="E42" s="15"/>
    </row>
    <row r="43" spans="1:5" ht="15.75">
      <c r="A43" s="5" t="s">
        <v>34</v>
      </c>
      <c r="B43" s="12"/>
      <c r="C43" s="10">
        <f>C46-C48+C60-C64+C69-C71</f>
        <v>1712.44</v>
      </c>
      <c r="E43" s="20">
        <f>E46-E48</f>
        <v>-34</v>
      </c>
    </row>
    <row r="45" spans="1:3" ht="15.75">
      <c r="A45" s="17" t="s">
        <v>30</v>
      </c>
      <c r="B45" s="26"/>
      <c r="C45" s="26"/>
    </row>
    <row r="46" spans="1:5" ht="15">
      <c r="A46" s="13" t="s">
        <v>29</v>
      </c>
      <c r="B46" s="11"/>
      <c r="C46" s="11">
        <v>0</v>
      </c>
      <c r="E46" s="3">
        <v>0</v>
      </c>
    </row>
    <row r="48" spans="1:5" ht="15">
      <c r="A48" s="13" t="s">
        <v>31</v>
      </c>
      <c r="B48" s="11"/>
      <c r="C48" s="11">
        <v>0</v>
      </c>
      <c r="E48" s="3">
        <v>34</v>
      </c>
    </row>
    <row r="49" ht="15">
      <c r="A49" s="4"/>
    </row>
    <row r="50" spans="1:5" s="24" customFormat="1" ht="15">
      <c r="A50" s="22" t="s">
        <v>43</v>
      </c>
      <c r="B50" s="27"/>
      <c r="C50" s="23">
        <v>38</v>
      </c>
      <c r="D50" s="23"/>
      <c r="E50" s="23">
        <v>38</v>
      </c>
    </row>
    <row r="51" spans="1:5" ht="15">
      <c r="A51" s="4"/>
      <c r="D51" s="15"/>
      <c r="E51" s="15"/>
    </row>
    <row r="52" spans="1:5" ht="15">
      <c r="A52" s="4"/>
      <c r="D52" s="15"/>
      <c r="E52" s="15"/>
    </row>
    <row r="53" spans="1:5" ht="15">
      <c r="A53" s="4"/>
      <c r="D53" s="15"/>
      <c r="E53" s="15"/>
    </row>
    <row r="54" spans="1:5" ht="15">
      <c r="A54" s="4"/>
      <c r="D54" s="15"/>
      <c r="E54" s="15"/>
    </row>
    <row r="55" spans="1:5" ht="15">
      <c r="A55" s="4"/>
      <c r="D55" s="15"/>
      <c r="E55" s="15"/>
    </row>
    <row r="56" spans="1:5" ht="15">
      <c r="A56" s="4"/>
      <c r="D56" s="15"/>
      <c r="E56" s="15"/>
    </row>
    <row r="57" spans="1:5" ht="15.75">
      <c r="A57" s="12" t="s">
        <v>41</v>
      </c>
      <c r="D57" s="15"/>
      <c r="E57" s="15"/>
    </row>
    <row r="58" spans="1:5" ht="15">
      <c r="A58" s="4"/>
      <c r="D58" s="15"/>
      <c r="E58" s="15"/>
    </row>
    <row r="59" spans="1:5" ht="15.75">
      <c r="A59" s="17" t="s">
        <v>52</v>
      </c>
      <c r="D59" s="15"/>
      <c r="E59" s="15"/>
    </row>
    <row r="60" spans="1:5" ht="15">
      <c r="A60" s="13" t="s">
        <v>29</v>
      </c>
      <c r="C60" s="25">
        <f>SUM(B61:B62)</f>
        <v>1888.96</v>
      </c>
      <c r="D60" s="15"/>
      <c r="E60" s="15">
        <v>0</v>
      </c>
    </row>
    <row r="61" spans="1:5" ht="15">
      <c r="A61" s="4" t="s">
        <v>61</v>
      </c>
      <c r="B61" s="25">
        <v>907</v>
      </c>
      <c r="D61" s="15"/>
      <c r="E61" s="15"/>
    </row>
    <row r="62" spans="1:5" ht="15">
      <c r="A62" s="4" t="s">
        <v>52</v>
      </c>
      <c r="B62" s="25">
        <v>981.96</v>
      </c>
      <c r="D62" s="15"/>
      <c r="E62" s="15"/>
    </row>
    <row r="63" spans="1:5" ht="15">
      <c r="A63" s="4"/>
      <c r="D63" s="15"/>
      <c r="E63" s="15"/>
    </row>
    <row r="64" spans="1:5" ht="15">
      <c r="A64" s="13" t="s">
        <v>31</v>
      </c>
      <c r="C64" s="25">
        <v>998.53</v>
      </c>
      <c r="D64" s="15"/>
      <c r="E64" s="15">
        <v>0</v>
      </c>
    </row>
    <row r="65" spans="1:5" ht="15">
      <c r="A65" s="4"/>
      <c r="D65" s="15"/>
      <c r="E65" s="15"/>
    </row>
    <row r="66" spans="1:5" ht="15">
      <c r="A66" s="22" t="s">
        <v>43</v>
      </c>
      <c r="B66" s="27"/>
      <c r="C66" s="23">
        <f>C60-C64</f>
        <v>890.4300000000001</v>
      </c>
      <c r="E66" s="3">
        <v>0</v>
      </c>
    </row>
    <row r="67" spans="1:5" ht="15">
      <c r="A67" s="22"/>
      <c r="B67" s="27"/>
      <c r="C67" s="23"/>
      <c r="D67" s="15"/>
      <c r="E67" s="15"/>
    </row>
    <row r="68" spans="1:5" ht="15.75">
      <c r="A68" s="31" t="s">
        <v>53</v>
      </c>
      <c r="B68" s="23"/>
      <c r="C68" s="23"/>
      <c r="D68" s="15"/>
      <c r="E68" s="15"/>
    </row>
    <row r="69" spans="1:5" ht="15">
      <c r="A69" s="13" t="s">
        <v>62</v>
      </c>
      <c r="B69" s="27"/>
      <c r="C69" s="9">
        <v>1000</v>
      </c>
      <c r="D69" s="15"/>
      <c r="E69" s="15">
        <v>0</v>
      </c>
    </row>
    <row r="70" spans="2:5" ht="15">
      <c r="B70" s="27"/>
      <c r="C70" s="23"/>
      <c r="D70" s="15"/>
      <c r="E70" s="15"/>
    </row>
    <row r="71" spans="1:5" ht="15">
      <c r="A71" s="13" t="s">
        <v>31</v>
      </c>
      <c r="B71" s="27"/>
      <c r="C71" s="9">
        <v>177.99</v>
      </c>
      <c r="D71" s="15"/>
      <c r="E71" s="15">
        <v>0</v>
      </c>
    </row>
    <row r="72" spans="1:5" ht="15">
      <c r="A72" s="13"/>
      <c r="B72" s="27"/>
      <c r="C72" s="9"/>
      <c r="D72" s="15"/>
      <c r="E72" s="15"/>
    </row>
    <row r="73" spans="1:5" ht="15">
      <c r="A73" s="22" t="s">
        <v>43</v>
      </c>
      <c r="B73" s="27"/>
      <c r="C73" s="23">
        <f>C69-C71</f>
        <v>822.01</v>
      </c>
      <c r="D73" s="15"/>
      <c r="E73" s="15">
        <v>0</v>
      </c>
    </row>
    <row r="74" spans="1:5" ht="15">
      <c r="A74" s="13"/>
      <c r="B74" s="27"/>
      <c r="C74" s="9"/>
      <c r="D74" s="15"/>
      <c r="E74" s="15"/>
    </row>
    <row r="75" spans="1:5" ht="15.75">
      <c r="A75" s="5" t="s">
        <v>35</v>
      </c>
      <c r="B75" s="12"/>
      <c r="C75" s="12">
        <f>C10+C43</f>
        <v>2694.22</v>
      </c>
      <c r="E75" s="12">
        <f>E10+E43</f>
        <v>3169.319999999999</v>
      </c>
    </row>
    <row r="77" spans="1:5" ht="15">
      <c r="A77" s="19" t="s">
        <v>55</v>
      </c>
      <c r="B77" s="28"/>
      <c r="C77" s="28"/>
      <c r="D77" s="9"/>
      <c r="E77" s="9"/>
    </row>
    <row r="78" spans="1:5" ht="15">
      <c r="A78" s="19" t="s">
        <v>57</v>
      </c>
      <c r="B78" s="28"/>
      <c r="C78" s="28"/>
      <c r="D78" s="9"/>
      <c r="E78" s="9"/>
    </row>
    <row r="79" spans="1:5" ht="15">
      <c r="A79" s="32" t="s">
        <v>56</v>
      </c>
      <c r="D79" s="9"/>
      <c r="E79" s="9"/>
    </row>
    <row r="80" spans="1:5" ht="15">
      <c r="A80" s="19" t="s">
        <v>64</v>
      </c>
      <c r="B80" s="9"/>
      <c r="C80" s="9"/>
      <c r="D80" s="9"/>
      <c r="E80" s="9"/>
    </row>
    <row r="81" spans="1:5" ht="15">
      <c r="A81" s="16" t="s">
        <v>63</v>
      </c>
      <c r="B81" s="9"/>
      <c r="C81" s="9"/>
      <c r="D81" s="9"/>
      <c r="E81" s="9"/>
    </row>
    <row r="82" spans="1:5" ht="15">
      <c r="A82" s="8"/>
      <c r="B82" s="29"/>
      <c r="C82" s="29"/>
      <c r="D82" s="9"/>
      <c r="E82" s="9"/>
    </row>
    <row r="83" spans="1:5" ht="15.75">
      <c r="A83" s="18" t="s">
        <v>33</v>
      </c>
      <c r="B83" s="9"/>
      <c r="C83" s="9"/>
      <c r="D83" s="9"/>
      <c r="E83" s="9"/>
    </row>
    <row r="84" spans="1:6" ht="15.75">
      <c r="A84" s="4" t="s">
        <v>12</v>
      </c>
      <c r="B84" s="30"/>
      <c r="C84" s="30"/>
      <c r="D84" s="9">
        <v>0</v>
      </c>
      <c r="E84" s="10"/>
      <c r="F84" s="7"/>
    </row>
    <row r="85" spans="1:4" ht="15">
      <c r="A85" s="8" t="s">
        <v>13</v>
      </c>
      <c r="D85" s="9">
        <v>1409.94</v>
      </c>
    </row>
    <row r="86" spans="1:5" ht="15">
      <c r="A86" s="8" t="s">
        <v>14</v>
      </c>
      <c r="B86" s="9"/>
      <c r="C86" s="9"/>
      <c r="D86" s="9">
        <v>6007.1</v>
      </c>
      <c r="E86" s="9"/>
    </row>
    <row r="87" spans="1:5" ht="15">
      <c r="A87" s="8" t="s">
        <v>15</v>
      </c>
      <c r="B87" s="9"/>
      <c r="C87" s="9"/>
      <c r="D87" s="9">
        <v>19506.1</v>
      </c>
      <c r="E87" s="9"/>
    </row>
    <row r="88" spans="1:5" ht="15">
      <c r="A88" s="8" t="s">
        <v>16</v>
      </c>
      <c r="B88" s="9"/>
      <c r="C88" s="9"/>
      <c r="D88" s="21">
        <v>-0.1</v>
      </c>
      <c r="E88" s="9"/>
    </row>
    <row r="89" spans="1:5" ht="15">
      <c r="A89" s="4"/>
      <c r="B89" s="9"/>
      <c r="C89" s="9"/>
      <c r="D89" s="10">
        <f>SUM(D84:D88)</f>
        <v>26923.04</v>
      </c>
      <c r="E89" s="9"/>
    </row>
    <row r="90" ht="15">
      <c r="A90" s="8"/>
    </row>
    <row r="91" spans="1:5" ht="15.75">
      <c r="A91" s="18" t="s">
        <v>33</v>
      </c>
      <c r="B91" s="9"/>
      <c r="C91" s="9"/>
      <c r="D91" s="9"/>
      <c r="E91" s="9"/>
    </row>
    <row r="92" spans="1:5" ht="15.75">
      <c r="A92" s="4" t="s">
        <v>12</v>
      </c>
      <c r="B92" s="30"/>
      <c r="C92" s="30"/>
      <c r="D92" s="10">
        <v>0</v>
      </c>
      <c r="E92" s="9"/>
    </row>
    <row r="93" spans="1:5" ht="15">
      <c r="A93" s="8" t="s">
        <v>13</v>
      </c>
      <c r="D93" s="3">
        <v>2033.66</v>
      </c>
      <c r="E93" s="9"/>
    </row>
    <row r="94" spans="1:5" ht="15">
      <c r="A94" s="8" t="s">
        <v>14</v>
      </c>
      <c r="B94" s="9"/>
      <c r="C94" s="9"/>
      <c r="D94" s="9">
        <v>8063.99</v>
      </c>
      <c r="E94" s="9"/>
    </row>
    <row r="95" spans="1:5" ht="15">
      <c r="A95" s="8" t="s">
        <v>15</v>
      </c>
      <c r="B95" s="9"/>
      <c r="C95" s="9"/>
      <c r="D95" s="9">
        <v>19669.19</v>
      </c>
      <c r="E95" s="9"/>
    </row>
    <row r="96" spans="1:5" ht="15">
      <c r="A96" s="8" t="s">
        <v>54</v>
      </c>
      <c r="B96" s="9"/>
      <c r="C96" s="9"/>
      <c r="D96" s="21">
        <v>-149.58</v>
      </c>
      <c r="E96" s="9"/>
    </row>
    <row r="97" spans="1:5" ht="15">
      <c r="A97" s="8"/>
      <c r="B97" s="9"/>
      <c r="C97" s="9"/>
      <c r="D97" s="10">
        <f>SUM(D92:D96)</f>
        <v>29617.259999999995</v>
      </c>
      <c r="E97" s="9"/>
    </row>
    <row r="98" spans="1:5" ht="15">
      <c r="A98" s="8"/>
      <c r="B98" s="9"/>
      <c r="C98" s="9"/>
      <c r="D98" s="9"/>
      <c r="E98" s="9"/>
    </row>
    <row r="99" spans="1:5" ht="15.75">
      <c r="A99" s="18" t="s">
        <v>32</v>
      </c>
      <c r="B99" s="9"/>
      <c r="C99" s="9"/>
      <c r="D99" s="30">
        <f>D97-D89</f>
        <v>2694.219999999994</v>
      </c>
      <c r="E99" s="9"/>
    </row>
    <row r="100" spans="2:5" ht="15.75">
      <c r="B100" s="30"/>
      <c r="C100" s="30"/>
      <c r="D100" s="9"/>
      <c r="E100" s="9"/>
    </row>
    <row r="101" spans="1:5" ht="15">
      <c r="A101" s="8"/>
      <c r="D101" s="9"/>
      <c r="E101" s="9"/>
    </row>
    <row r="102" spans="1:5" ht="15">
      <c r="A102" s="8"/>
      <c r="B102" s="9"/>
      <c r="C102" s="9"/>
      <c r="D102" s="9"/>
      <c r="E102" s="9"/>
    </row>
    <row r="103" spans="1:5" ht="15">
      <c r="A103" s="8"/>
      <c r="B103" s="9"/>
      <c r="C103" s="9"/>
      <c r="D103" s="9"/>
      <c r="E103" s="9"/>
    </row>
    <row r="104" spans="1:6" ht="15">
      <c r="A104" s="8" t="s">
        <v>20</v>
      </c>
      <c r="B104" s="9"/>
      <c r="C104" s="9"/>
      <c r="D104" s="8" t="s">
        <v>21</v>
      </c>
      <c r="E104" s="9"/>
      <c r="F104" s="4"/>
    </row>
    <row r="105" spans="1:6" ht="15">
      <c r="A105" s="8" t="s">
        <v>18</v>
      </c>
      <c r="B105" s="9"/>
      <c r="C105" s="9"/>
      <c r="D105" s="4" t="s">
        <v>19</v>
      </c>
      <c r="E105" s="9"/>
      <c r="F105" s="4"/>
    </row>
    <row r="106" spans="1:6" ht="15">
      <c r="A106" s="4"/>
      <c r="B106" s="9"/>
      <c r="C106" s="9"/>
      <c r="E106" s="9"/>
      <c r="F106" s="4"/>
    </row>
    <row r="107" spans="1:6" ht="15">
      <c r="A107" s="4"/>
      <c r="F107" s="4"/>
    </row>
    <row r="108" spans="1:6" ht="15">
      <c r="A108" s="4"/>
      <c r="F108" s="4"/>
    </row>
    <row r="109" spans="1:6" ht="15">
      <c r="A109" s="4"/>
      <c r="F109" s="4"/>
    </row>
    <row r="110" ht="15">
      <c r="F110" s="4"/>
    </row>
  </sheetData>
  <sheetProtection/>
  <mergeCells count="2">
    <mergeCell ref="D9:E9"/>
    <mergeCell ref="B9:C9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Charles</cp:lastModifiedBy>
  <cp:lastPrinted>2013-05-07T14:05:43Z</cp:lastPrinted>
  <dcterms:created xsi:type="dcterms:W3CDTF">2011-04-30T11:41:38Z</dcterms:created>
  <dcterms:modified xsi:type="dcterms:W3CDTF">2013-05-07T20:35:12Z</dcterms:modified>
  <cp:category/>
  <cp:version/>
  <cp:contentType/>
  <cp:contentStatus/>
</cp:coreProperties>
</file>